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darpedersen/Desktop/"/>
    </mc:Choice>
  </mc:AlternateContent>
  <xr:revisionPtr revIDLastSave="0" documentId="8_{6169809E-BB39-BF48-981B-82CFE0CCB338}" xr6:coauthVersionLast="41" xr6:coauthVersionMax="41" xr10:uidLastSave="{00000000-0000-0000-0000-000000000000}"/>
  <bookViews>
    <workbookView xWindow="0" yWindow="460" windowWidth="25600" windowHeight="14260" xr2:uid="{9F6341A0-3A66-4BED-830C-AC90545824C7}"/>
  </bookViews>
  <sheets>
    <sheet name="Ark1" sheetId="1" r:id="rId1"/>
  </sheets>
  <definedNames>
    <definedName name="_xlnm._FilterDatabase" localSheetId="0" hidden="1">'Ark1'!$A$1:$L$1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3" i="1" l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2" i="1"/>
</calcChain>
</file>

<file path=xl/sharedStrings.xml><?xml version="1.0" encoding="utf-8"?>
<sst xmlns="http://schemas.openxmlformats.org/spreadsheetml/2006/main" count="288" uniqueCount="84">
  <si>
    <t>Varenr</t>
  </si>
  <si>
    <t>Varenavn</t>
  </si>
  <si>
    <t>Årgang</t>
  </si>
  <si>
    <t>Utvalg</t>
  </si>
  <si>
    <t>Kategori</t>
  </si>
  <si>
    <t>Varetype</t>
  </si>
  <si>
    <t>Land</t>
  </si>
  <si>
    <t>Siste gyldig salgspris</t>
  </si>
  <si>
    <t>Ny redusert pris</t>
  </si>
  <si>
    <t>Reduksjon i kr</t>
  </si>
  <si>
    <t>Distributør</t>
  </si>
  <si>
    <t>Grossist</t>
  </si>
  <si>
    <t>Ch. de Richaud Bordeaux Supérieur</t>
  </si>
  <si>
    <t>Bestillingsutvalget</t>
  </si>
  <si>
    <t>Rødvin</t>
  </si>
  <si>
    <t>Frankrike</t>
  </si>
  <si>
    <t>Altus Norway AS</t>
  </si>
  <si>
    <t>Bricks Beverages AS</t>
  </si>
  <si>
    <t>Thiénot Cuvée Stanislas Bl. d Bl.</t>
  </si>
  <si>
    <t>Musserende vin</t>
  </si>
  <si>
    <t>Sounit Caprice Blanc de Blancs Brut</t>
  </si>
  <si>
    <t>Sounit Crémant de Bourgogne Chardonnay</t>
  </si>
  <si>
    <t>Dom. Bernollin Rully Les Chênes</t>
  </si>
  <si>
    <t>Albert Sounit Rully 1er Cru Les Raclots</t>
  </si>
  <si>
    <t>Hvitvin</t>
  </si>
  <si>
    <t>Poggio della Quercia Rubicone Sangiovese</t>
  </si>
  <si>
    <t>Italia</t>
  </si>
  <si>
    <t>Ch. Malescot St. Exupéry</t>
  </si>
  <si>
    <t>Skanlog AS</t>
  </si>
  <si>
    <t>B &amp; R Wine AS</t>
  </si>
  <si>
    <t>Ch. Le Bon Pasteur</t>
  </si>
  <si>
    <t>Ch. Malagar</t>
  </si>
  <si>
    <t>Lafond Roc-Epine Lirac</t>
  </si>
  <si>
    <t>Wilfrid Rousse Les Galuches Chinon</t>
  </si>
  <si>
    <t>Rousse Chinon Les Puys</t>
  </si>
  <si>
    <t>Aurore de Dauzac</t>
  </si>
  <si>
    <t>Eifel-Pfeiffer Graa. Himmelr. Halbtr.</t>
  </si>
  <si>
    <t>Tyskland</t>
  </si>
  <si>
    <t>Eifel-Pfeiffer Trittenh. Apoth. Spät.</t>
  </si>
  <si>
    <t>Viña Zorzal Graciano</t>
  </si>
  <si>
    <t>Spania</t>
  </si>
  <si>
    <t>Santacana Cava Brut</t>
  </si>
  <si>
    <t>Allendorf Illusion Exklusiv Fruchtig</t>
  </si>
  <si>
    <t>Divini AS</t>
  </si>
  <si>
    <t>Allendorf Sakrileg Riesling Trocken</t>
  </si>
  <si>
    <t>Allendorf Quercus Pinot Noir</t>
  </si>
  <si>
    <t>Allendorf Riesling Extra Dry</t>
  </si>
  <si>
    <t>Corte delle Calli Chardonnay</t>
  </si>
  <si>
    <t>Magna Vina AS</t>
  </si>
  <si>
    <t>Gélas Bas-Armagnac 40 ans</t>
  </si>
  <si>
    <t>Druebrennevin</t>
  </si>
  <si>
    <t>Moestue Grape Selections AS</t>
  </si>
  <si>
    <t>Dupont Pome</t>
  </si>
  <si>
    <t>Fruktvin</t>
  </si>
  <si>
    <t>Dupont Pays d'Auge Plus de 30 ans</t>
  </si>
  <si>
    <t>Fruktbrennevin</t>
  </si>
  <si>
    <t>Dupont Calvados Pays d'Auge</t>
  </si>
  <si>
    <t>Dom. Dupont Pays d'Auge</t>
  </si>
  <si>
    <t>Sacred Vodka</t>
  </si>
  <si>
    <t>Vodka</t>
  </si>
  <si>
    <t>England</t>
  </si>
  <si>
    <t>Dupont Calvados Pommes Captive</t>
  </si>
  <si>
    <t>Etter Kirsch Vintage</t>
  </si>
  <si>
    <t>Sveits</t>
  </si>
  <si>
    <t>Etter Mirabelle</t>
  </si>
  <si>
    <t>Etter Gravensteiner Apfel</t>
  </si>
  <si>
    <t>Etter Quitte vom Hausgarten</t>
  </si>
  <si>
    <t>Etter Aprikose</t>
  </si>
  <si>
    <t>D'Ouréa Gigondas</t>
  </si>
  <si>
    <t>Plus Vini AS</t>
  </si>
  <si>
    <t>Jérôme Arnoux Révélation Arbois PN</t>
  </si>
  <si>
    <t>Lo-Fi Gamay Noir</t>
  </si>
  <si>
    <t>USA</t>
  </si>
  <si>
    <t>Lo-Fi Chenin Blanc</t>
  </si>
  <si>
    <t>Lo-Fi Chardonnay</t>
  </si>
  <si>
    <t>Parusso Langhe Nebbiolo</t>
  </si>
  <si>
    <t>Servco AS</t>
  </si>
  <si>
    <t>Campinuovi Montecucco Sangiovese</t>
  </si>
  <si>
    <t>Rippon Mature Vine Pinot Noir</t>
  </si>
  <si>
    <t>New Zealand</t>
  </si>
  <si>
    <t>Ch. La Dournie Le Rouge</t>
  </si>
  <si>
    <t>Vinarius AS</t>
  </si>
  <si>
    <t>Le Caillou Blanc</t>
  </si>
  <si>
    <t>Gut Hermannsberg Riesling Kabinett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</si>
</sst>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3" fillId="0" borderId="1" xfId="0" applyFont="1" applyFill="1" applyBorder="1"/>
    <xf numFmtId="43" fontId="3" fillId="0" borderId="1" xfId="1" applyNumberFormat="1" applyFont="1" applyFill="1" applyBorder="1"/>
    <xf numFmtId="0" fontId="3" fillId="0" borderId="3" xfId="0" applyFont="1" applyFill="1" applyBorder="1"/>
    <xf numFmtId="43" fontId="3" fillId="0" borderId="3" xfId="1" applyNumberFormat="1" applyFont="1" applyFill="1" applyBorder="1"/>
    <xf numFmtId="0" fontId="2" fillId="0" borderId="2" xfId="0" applyFont="1" applyFill="1" applyBorder="1" applyAlignment="1">
      <alignment vertical="top" wrapText="1"/>
    </xf>
    <xf numFmtId="49" fontId="2" fillId="0" borderId="2" xfId="1" applyNumberFormat="1" applyFont="1" applyFill="1" applyBorder="1" applyAlignment="1">
      <alignment vertical="top" wrapText="1"/>
    </xf>
  </cellXfs>
  <cellStyles count="2">
    <cellStyle name="Komma" xfId="1" builtinId="3"/>
    <cellStyle name="Normal" xfId="0" builtinId="0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35" formatCode="_-* #,##0.00_-;\-* #,##0.00_-;_-* &quot;-&quot;??_-;_-@_-"/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35" formatCode="_-* #,##0.00_-;\-* #,##0.00_-;_-* &quot;-&quot;??_-;_-@_-"/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35" formatCode="_-* #,##0.00_-;\-* #,##0.00_-;_-* &quot;-&quot;??_-;_-@_-"/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30" formatCode="@"/>
      <fill>
        <patternFill patternType="none">
          <fgColor indexed="64"/>
          <bgColor auto="1"/>
        </patternFill>
      </fill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family val="2"/>
        <scheme val="none"/>
      </font>
      <numFmt numFmtId="30" formatCode="@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9D5AF27-3BB8-493D-9B6D-1F9FFC2F9DA1}" name="Tabell1" displayName="Tabell1" ref="A1:L47" totalsRowShown="0" headerRowDxfId="16" dataDxfId="14" headerRowBorderDxfId="15" tableBorderDxfId="13" totalsRowBorderDxfId="12" headerRowCellStyle="Komma" dataCellStyle="Komma">
  <autoFilter ref="A1:L47" xr:uid="{E60E0307-948B-4265-9F1C-B3A332D7B8C9}"/>
  <sortState xmlns:xlrd2="http://schemas.microsoft.com/office/spreadsheetml/2017/richdata2" ref="A2:L47">
    <sortCondition ref="K1:K47"/>
  </sortState>
  <tableColumns count="12">
    <tableColumn id="1" xr3:uid="{70FAE1A0-B3BF-4CF7-BC5B-7A9DEC22A9A8}" name="Varenr" dataDxfId="11"/>
    <tableColumn id="2" xr3:uid="{05EEC5C8-B85C-4BAF-986F-CCBDA9F2DC21}" name="Varenavn" dataDxfId="10"/>
    <tableColumn id="3" xr3:uid="{6E7A0C66-99E4-4A29-8151-200FFDCFAC95}" name="Årgang" dataDxfId="9"/>
    <tableColumn id="4" xr3:uid="{F086351E-EEEA-40B5-8D72-1C1C0D1F1A22}" name="Utvalg" dataDxfId="8"/>
    <tableColumn id="5" xr3:uid="{15F37A99-0D88-4641-B9E2-D018AFF7812C}" name="Kategori" dataDxfId="7"/>
    <tableColumn id="6" xr3:uid="{5C23FD97-7772-46D9-8601-D6E98B8AFD0A}" name="Varetype" dataDxfId="6"/>
    <tableColumn id="7" xr3:uid="{4455814A-8774-4144-AD64-1A75E52DC704}" name="Land" dataDxfId="5"/>
    <tableColumn id="8" xr3:uid="{23117F3E-72AC-41E5-9FF7-594C51F882C9}" name="Siste gyldig salgspris" dataDxfId="4" dataCellStyle="Komma"/>
    <tableColumn id="9" xr3:uid="{F67CC50A-80F1-4255-A7CD-C8F32DF3B17C}" name="Ny redusert pris" dataDxfId="3" dataCellStyle="Komma"/>
    <tableColumn id="10" xr3:uid="{27F69835-36FF-43D1-995C-B571D3E1A22D}" name="Reduksjon i kr" dataDxfId="2" dataCellStyle="Komma">
      <calculatedColumnFormula>-(Tabell1[[#This Row],[Siste gyldig salgspris]]-Tabell1[[#This Row],[Ny redusert pris]])</calculatedColumnFormula>
    </tableColumn>
    <tableColumn id="11" xr3:uid="{4A1A308A-A592-4C19-AB17-F53C1AF0B742}" name="Distributør" dataDxfId="1"/>
    <tableColumn id="12" xr3:uid="{E04B1D92-875C-417E-9637-16B4E033CD89}" name="Grossist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FFBF36-593F-4FDB-B901-BEA07DB280A1}">
  <dimension ref="A1:L47"/>
  <sheetViews>
    <sheetView tabSelected="1" workbookViewId="0">
      <selection activeCell="B42" sqref="B42"/>
    </sheetView>
  </sheetViews>
  <sheetFormatPr baseColWidth="10" defaultColWidth="7.33203125" defaultRowHeight="15" x14ac:dyDescent="0.2"/>
  <cols>
    <col min="1" max="1" width="8.83203125" bestFit="1" customWidth="1"/>
    <col min="2" max="2" width="36.83203125" bestFit="1" customWidth="1"/>
    <col min="3" max="3" width="8.83203125" bestFit="1" customWidth="1"/>
    <col min="4" max="4" width="15.5" bestFit="1" customWidth="1"/>
    <col min="5" max="5" width="8.83203125" bestFit="1" customWidth="1"/>
    <col min="6" max="6" width="13.5" bestFit="1" customWidth="1"/>
    <col min="7" max="7" width="11.5" bestFit="1" customWidth="1"/>
    <col min="8" max="8" width="12.1640625" bestFit="1" customWidth="1"/>
    <col min="9" max="9" width="12.83203125" bestFit="1" customWidth="1"/>
    <col min="10" max="10" width="9.1640625" bestFit="1" customWidth="1"/>
    <col min="11" max="11" width="9.6640625" bestFit="1" customWidth="1"/>
    <col min="12" max="12" width="27.33203125" bestFit="1" customWidth="1"/>
  </cols>
  <sheetData>
    <row r="1" spans="1:12" ht="32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 t="s">
        <v>7</v>
      </c>
      <c r="I1" s="6" t="s">
        <v>8</v>
      </c>
      <c r="J1" s="6" t="s">
        <v>9</v>
      </c>
      <c r="K1" s="5" t="s">
        <v>10</v>
      </c>
      <c r="L1" s="5" t="s">
        <v>11</v>
      </c>
    </row>
    <row r="2" spans="1:12" x14ac:dyDescent="0.2">
      <c r="A2" s="1">
        <v>3397901</v>
      </c>
      <c r="B2" s="1" t="s">
        <v>12</v>
      </c>
      <c r="C2" s="1"/>
      <c r="D2" s="1" t="s">
        <v>13</v>
      </c>
      <c r="E2" s="1"/>
      <c r="F2" s="1" t="s">
        <v>14</v>
      </c>
      <c r="G2" s="1" t="s">
        <v>15</v>
      </c>
      <c r="H2" s="2">
        <v>123.2</v>
      </c>
      <c r="I2" s="2">
        <v>114.9</v>
      </c>
      <c r="J2" s="2">
        <f>-(Tabell1[[#This Row],[Siste gyldig salgspris]]-Tabell1[[#This Row],[Ny redusert pris]])</f>
        <v>-8.2999999999999972</v>
      </c>
      <c r="K2" s="1" t="s">
        <v>16</v>
      </c>
      <c r="L2" s="1" t="s">
        <v>17</v>
      </c>
    </row>
    <row r="3" spans="1:12" x14ac:dyDescent="0.2">
      <c r="A3" s="1">
        <v>3935901</v>
      </c>
      <c r="B3" s="1" t="s">
        <v>18</v>
      </c>
      <c r="C3" s="1">
        <v>2006</v>
      </c>
      <c r="D3" s="1" t="s">
        <v>13</v>
      </c>
      <c r="E3" s="1"/>
      <c r="F3" s="1" t="s">
        <v>19</v>
      </c>
      <c r="G3" s="1" t="s">
        <v>15</v>
      </c>
      <c r="H3" s="2">
        <v>769.9</v>
      </c>
      <c r="I3" s="2">
        <v>457.7</v>
      </c>
      <c r="J3" s="2">
        <f>-(Tabell1[[#This Row],[Siste gyldig salgspris]]-Tabell1[[#This Row],[Ny redusert pris]])</f>
        <v>-312.2</v>
      </c>
      <c r="K3" s="1" t="s">
        <v>16</v>
      </c>
      <c r="L3" s="1" t="s">
        <v>17</v>
      </c>
    </row>
    <row r="4" spans="1:12" x14ac:dyDescent="0.2">
      <c r="A4" s="1">
        <v>5775401</v>
      </c>
      <c r="B4" s="1" t="s">
        <v>20</v>
      </c>
      <c r="C4" s="1"/>
      <c r="D4" s="1" t="s">
        <v>13</v>
      </c>
      <c r="E4" s="1"/>
      <c r="F4" s="1" t="s">
        <v>19</v>
      </c>
      <c r="G4" s="1" t="s">
        <v>15</v>
      </c>
      <c r="H4" s="2">
        <v>188.6</v>
      </c>
      <c r="I4" s="2">
        <v>160.30000000000001</v>
      </c>
      <c r="J4" s="2">
        <f>-(Tabell1[[#This Row],[Siste gyldig salgspris]]-Tabell1[[#This Row],[Ny redusert pris]])</f>
        <v>-28.299999999999983</v>
      </c>
      <c r="K4" s="1" t="s">
        <v>16</v>
      </c>
      <c r="L4" s="1" t="s">
        <v>17</v>
      </c>
    </row>
    <row r="5" spans="1:12" x14ac:dyDescent="0.2">
      <c r="A5" s="1">
        <v>5775501</v>
      </c>
      <c r="B5" s="1" t="s">
        <v>21</v>
      </c>
      <c r="C5" s="1"/>
      <c r="D5" s="1" t="s">
        <v>13</v>
      </c>
      <c r="E5" s="1"/>
      <c r="F5" s="1" t="s">
        <v>19</v>
      </c>
      <c r="G5" s="1" t="s">
        <v>15</v>
      </c>
      <c r="H5" s="2">
        <v>250.4</v>
      </c>
      <c r="I5" s="2">
        <v>181.2</v>
      </c>
      <c r="J5" s="2">
        <f>-(Tabell1[[#This Row],[Siste gyldig salgspris]]-Tabell1[[#This Row],[Ny redusert pris]])</f>
        <v>-69.200000000000017</v>
      </c>
      <c r="K5" s="1" t="s">
        <v>16</v>
      </c>
      <c r="L5" s="1" t="s">
        <v>17</v>
      </c>
    </row>
    <row r="6" spans="1:12" x14ac:dyDescent="0.2">
      <c r="A6" s="1">
        <v>8282101</v>
      </c>
      <c r="B6" s="1" t="s">
        <v>22</v>
      </c>
      <c r="C6" s="1">
        <v>2015</v>
      </c>
      <c r="D6" s="1" t="s">
        <v>13</v>
      </c>
      <c r="E6" s="1"/>
      <c r="F6" s="1" t="s">
        <v>14</v>
      </c>
      <c r="G6" s="1" t="s">
        <v>15</v>
      </c>
      <c r="H6" s="2">
        <v>339.6</v>
      </c>
      <c r="I6" s="2">
        <v>228.9</v>
      </c>
      <c r="J6" s="2">
        <f>-(Tabell1[[#This Row],[Siste gyldig salgspris]]-Tabell1[[#This Row],[Ny redusert pris]])</f>
        <v>-110.70000000000002</v>
      </c>
      <c r="K6" s="1" t="s">
        <v>16</v>
      </c>
      <c r="L6" s="1" t="s">
        <v>17</v>
      </c>
    </row>
    <row r="7" spans="1:12" x14ac:dyDescent="0.2">
      <c r="A7" s="1">
        <v>8282001</v>
      </c>
      <c r="B7" s="1" t="s">
        <v>23</v>
      </c>
      <c r="C7" s="1">
        <v>2016</v>
      </c>
      <c r="D7" s="1" t="s">
        <v>13</v>
      </c>
      <c r="E7" s="1"/>
      <c r="F7" s="1" t="s">
        <v>24</v>
      </c>
      <c r="G7" s="1" t="s">
        <v>15</v>
      </c>
      <c r="H7" s="2">
        <v>388</v>
      </c>
      <c r="I7" s="2">
        <v>253</v>
      </c>
      <c r="J7" s="2">
        <f>-(Tabell1[[#This Row],[Siste gyldig salgspris]]-Tabell1[[#This Row],[Ny redusert pris]])</f>
        <v>-135</v>
      </c>
      <c r="K7" s="1" t="s">
        <v>16</v>
      </c>
      <c r="L7" s="1" t="s">
        <v>17</v>
      </c>
    </row>
    <row r="8" spans="1:12" x14ac:dyDescent="0.2">
      <c r="A8" s="1">
        <v>5488601</v>
      </c>
      <c r="B8" s="1" t="s">
        <v>25</v>
      </c>
      <c r="C8" s="1"/>
      <c r="D8" s="1" t="s">
        <v>13</v>
      </c>
      <c r="E8" s="1"/>
      <c r="F8" s="1" t="s">
        <v>14</v>
      </c>
      <c r="G8" s="1" t="s">
        <v>26</v>
      </c>
      <c r="H8" s="2">
        <v>103.6</v>
      </c>
      <c r="I8" s="2">
        <v>90.3</v>
      </c>
      <c r="J8" s="2">
        <f>-(Tabell1[[#This Row],[Siste gyldig salgspris]]-Tabell1[[#This Row],[Ny redusert pris]])</f>
        <v>-13.299999999999997</v>
      </c>
      <c r="K8" s="1" t="s">
        <v>16</v>
      </c>
      <c r="L8" s="1" t="s">
        <v>17</v>
      </c>
    </row>
    <row r="9" spans="1:12" x14ac:dyDescent="0.2">
      <c r="A9" s="1">
        <v>8122101</v>
      </c>
      <c r="B9" s="1" t="s">
        <v>27</v>
      </c>
      <c r="C9" s="1">
        <v>2004</v>
      </c>
      <c r="D9" s="1" t="s">
        <v>13</v>
      </c>
      <c r="E9" s="1"/>
      <c r="F9" s="1" t="s">
        <v>14</v>
      </c>
      <c r="G9" s="1" t="s">
        <v>15</v>
      </c>
      <c r="H9" s="2">
        <v>825</v>
      </c>
      <c r="I9" s="2">
        <v>720</v>
      </c>
      <c r="J9" s="2">
        <f>-(Tabell1[[#This Row],[Siste gyldig salgspris]]-Tabell1[[#This Row],[Ny redusert pris]])</f>
        <v>-105</v>
      </c>
      <c r="K9" s="1" t="s">
        <v>28</v>
      </c>
      <c r="L9" s="1" t="s">
        <v>29</v>
      </c>
    </row>
    <row r="10" spans="1:12" x14ac:dyDescent="0.2">
      <c r="A10" s="1">
        <v>6932901</v>
      </c>
      <c r="B10" s="1" t="s">
        <v>30</v>
      </c>
      <c r="C10" s="1">
        <v>2006</v>
      </c>
      <c r="D10" s="1" t="s">
        <v>13</v>
      </c>
      <c r="E10" s="1"/>
      <c r="F10" s="1" t="s">
        <v>14</v>
      </c>
      <c r="G10" s="1" t="s">
        <v>15</v>
      </c>
      <c r="H10" s="2">
        <v>795</v>
      </c>
      <c r="I10" s="2">
        <v>675</v>
      </c>
      <c r="J10" s="2">
        <f>-(Tabell1[[#This Row],[Siste gyldig salgspris]]-Tabell1[[#This Row],[Ny redusert pris]])</f>
        <v>-120</v>
      </c>
      <c r="K10" s="1" t="s">
        <v>28</v>
      </c>
      <c r="L10" s="1" t="s">
        <v>29</v>
      </c>
    </row>
    <row r="11" spans="1:12" x14ac:dyDescent="0.2">
      <c r="A11" s="1">
        <v>8326501</v>
      </c>
      <c r="B11" s="1" t="s">
        <v>31</v>
      </c>
      <c r="C11" s="1">
        <v>2006</v>
      </c>
      <c r="D11" s="1" t="s">
        <v>13</v>
      </c>
      <c r="E11" s="1"/>
      <c r="F11" s="1" t="s">
        <v>14</v>
      </c>
      <c r="G11" s="1" t="s">
        <v>15</v>
      </c>
      <c r="H11" s="2">
        <v>189.9</v>
      </c>
      <c r="I11" s="2">
        <v>155</v>
      </c>
      <c r="J11" s="2">
        <f>-(Tabell1[[#This Row],[Siste gyldig salgspris]]-Tabell1[[#This Row],[Ny redusert pris]])</f>
        <v>-34.900000000000006</v>
      </c>
      <c r="K11" s="1" t="s">
        <v>28</v>
      </c>
      <c r="L11" s="1" t="s">
        <v>29</v>
      </c>
    </row>
    <row r="12" spans="1:12" x14ac:dyDescent="0.2">
      <c r="A12" s="1">
        <v>7879501</v>
      </c>
      <c r="B12" s="1" t="s">
        <v>32</v>
      </c>
      <c r="C12" s="1">
        <v>2015</v>
      </c>
      <c r="D12" s="1" t="s">
        <v>13</v>
      </c>
      <c r="E12" s="1"/>
      <c r="F12" s="1" t="s">
        <v>14</v>
      </c>
      <c r="G12" s="1" t="s">
        <v>15</v>
      </c>
      <c r="H12" s="2">
        <v>209.9</v>
      </c>
      <c r="I12" s="2">
        <v>170</v>
      </c>
      <c r="J12" s="2">
        <f>-(Tabell1[[#This Row],[Siste gyldig salgspris]]-Tabell1[[#This Row],[Ny redusert pris]])</f>
        <v>-39.900000000000006</v>
      </c>
      <c r="K12" s="1" t="s">
        <v>28</v>
      </c>
      <c r="L12" s="1" t="s">
        <v>29</v>
      </c>
    </row>
    <row r="13" spans="1:12" x14ac:dyDescent="0.2">
      <c r="A13" s="1">
        <v>6933001</v>
      </c>
      <c r="B13" s="1" t="s">
        <v>33</v>
      </c>
      <c r="C13" s="1">
        <v>2015</v>
      </c>
      <c r="D13" s="1" t="s">
        <v>13</v>
      </c>
      <c r="E13" s="1"/>
      <c r="F13" s="1" t="s">
        <v>14</v>
      </c>
      <c r="G13" s="1" t="s">
        <v>15</v>
      </c>
      <c r="H13" s="2">
        <v>195</v>
      </c>
      <c r="I13" s="2">
        <v>160</v>
      </c>
      <c r="J13" s="2">
        <f>-(Tabell1[[#This Row],[Siste gyldig salgspris]]-Tabell1[[#This Row],[Ny redusert pris]])</f>
        <v>-35</v>
      </c>
      <c r="K13" s="1" t="s">
        <v>28</v>
      </c>
      <c r="L13" s="1" t="s">
        <v>29</v>
      </c>
    </row>
    <row r="14" spans="1:12" x14ac:dyDescent="0.2">
      <c r="A14" s="1">
        <v>6965601</v>
      </c>
      <c r="B14" s="1" t="s">
        <v>34</v>
      </c>
      <c r="C14" s="1">
        <v>2014</v>
      </c>
      <c r="D14" s="1" t="s">
        <v>13</v>
      </c>
      <c r="E14" s="1"/>
      <c r="F14" s="1" t="s">
        <v>14</v>
      </c>
      <c r="G14" s="1" t="s">
        <v>15</v>
      </c>
      <c r="H14" s="2">
        <v>215</v>
      </c>
      <c r="I14" s="2">
        <v>180</v>
      </c>
      <c r="J14" s="2">
        <f>-(Tabell1[[#This Row],[Siste gyldig salgspris]]-Tabell1[[#This Row],[Ny redusert pris]])</f>
        <v>-35</v>
      </c>
      <c r="K14" s="1" t="s">
        <v>28</v>
      </c>
      <c r="L14" s="1" t="s">
        <v>29</v>
      </c>
    </row>
    <row r="15" spans="1:12" x14ac:dyDescent="0.2">
      <c r="A15" s="1">
        <v>8292601</v>
      </c>
      <c r="B15" s="1" t="s">
        <v>35</v>
      </c>
      <c r="C15" s="1">
        <v>2015</v>
      </c>
      <c r="D15" s="1" t="s">
        <v>13</v>
      </c>
      <c r="E15" s="1"/>
      <c r="F15" s="1" t="s">
        <v>14</v>
      </c>
      <c r="G15" s="1" t="s">
        <v>15</v>
      </c>
      <c r="H15" s="2">
        <v>329.9</v>
      </c>
      <c r="I15" s="2">
        <v>279</v>
      </c>
      <c r="J15" s="2">
        <f>-(Tabell1[[#This Row],[Siste gyldig salgspris]]-Tabell1[[#This Row],[Ny redusert pris]])</f>
        <v>-50.899999999999977</v>
      </c>
      <c r="K15" s="1" t="s">
        <v>28</v>
      </c>
      <c r="L15" s="1" t="s">
        <v>29</v>
      </c>
    </row>
    <row r="16" spans="1:12" x14ac:dyDescent="0.2">
      <c r="A16" s="1">
        <v>624001</v>
      </c>
      <c r="B16" s="1" t="s">
        <v>36</v>
      </c>
      <c r="C16" s="1">
        <v>2012</v>
      </c>
      <c r="D16" s="1" t="s">
        <v>13</v>
      </c>
      <c r="E16" s="1"/>
      <c r="F16" s="1" t="s">
        <v>24</v>
      </c>
      <c r="G16" s="1" t="s">
        <v>37</v>
      </c>
      <c r="H16" s="2">
        <v>190</v>
      </c>
      <c r="I16" s="2">
        <v>150</v>
      </c>
      <c r="J16" s="2">
        <f>-(Tabell1[[#This Row],[Siste gyldig salgspris]]-Tabell1[[#This Row],[Ny redusert pris]])</f>
        <v>-40</v>
      </c>
      <c r="K16" s="1" t="s">
        <v>28</v>
      </c>
      <c r="L16" s="1" t="s">
        <v>29</v>
      </c>
    </row>
    <row r="17" spans="1:12" x14ac:dyDescent="0.2">
      <c r="A17" s="3">
        <v>624201</v>
      </c>
      <c r="B17" s="3" t="s">
        <v>38</v>
      </c>
      <c r="C17" s="3">
        <v>2012</v>
      </c>
      <c r="D17" s="3" t="s">
        <v>13</v>
      </c>
      <c r="E17" s="3"/>
      <c r="F17" s="3" t="s">
        <v>24</v>
      </c>
      <c r="G17" s="3" t="s">
        <v>37</v>
      </c>
      <c r="H17" s="4">
        <v>209</v>
      </c>
      <c r="I17" s="4">
        <v>160</v>
      </c>
      <c r="J17" s="2">
        <f>-(Tabell1[[#This Row],[Siste gyldig salgspris]]-Tabell1[[#This Row],[Ny redusert pris]])</f>
        <v>-49</v>
      </c>
      <c r="K17" s="3" t="s">
        <v>28</v>
      </c>
      <c r="L17" s="3" t="s">
        <v>29</v>
      </c>
    </row>
    <row r="18" spans="1:12" x14ac:dyDescent="0.2">
      <c r="A18" s="1">
        <v>3007701</v>
      </c>
      <c r="B18" s="1" t="s">
        <v>39</v>
      </c>
      <c r="C18" s="1">
        <v>2013</v>
      </c>
      <c r="D18" s="1" t="s">
        <v>13</v>
      </c>
      <c r="E18" s="1"/>
      <c r="F18" s="1" t="s">
        <v>14</v>
      </c>
      <c r="G18" s="1" t="s">
        <v>40</v>
      </c>
      <c r="H18" s="2">
        <v>169.9</v>
      </c>
      <c r="I18" s="2">
        <v>140</v>
      </c>
      <c r="J18" s="2">
        <f>-(Tabell1[[#This Row],[Siste gyldig salgspris]]-Tabell1[[#This Row],[Ny redusert pris]])</f>
        <v>-29.900000000000006</v>
      </c>
      <c r="K18" s="1" t="s">
        <v>28</v>
      </c>
      <c r="L18" s="1" t="s">
        <v>29</v>
      </c>
    </row>
    <row r="19" spans="1:12" x14ac:dyDescent="0.2">
      <c r="A19" s="1">
        <v>6934101</v>
      </c>
      <c r="B19" s="1" t="s">
        <v>41</v>
      </c>
      <c r="C19" s="1"/>
      <c r="D19" s="1" t="s">
        <v>13</v>
      </c>
      <c r="E19" s="1"/>
      <c r="F19" s="1" t="s">
        <v>19</v>
      </c>
      <c r="G19" s="1" t="s">
        <v>40</v>
      </c>
      <c r="H19" s="2">
        <v>145</v>
      </c>
      <c r="I19" s="2">
        <v>109</v>
      </c>
      <c r="J19" s="2">
        <f>-(Tabell1[[#This Row],[Siste gyldig salgspris]]-Tabell1[[#This Row],[Ny redusert pris]])</f>
        <v>-36</v>
      </c>
      <c r="K19" s="1" t="s">
        <v>28</v>
      </c>
      <c r="L19" s="1" t="s">
        <v>29</v>
      </c>
    </row>
    <row r="20" spans="1:12" x14ac:dyDescent="0.2">
      <c r="A20" s="1">
        <v>2250801</v>
      </c>
      <c r="B20" s="1" t="s">
        <v>42</v>
      </c>
      <c r="C20" s="1">
        <v>2016</v>
      </c>
      <c r="D20" s="1" t="s">
        <v>13</v>
      </c>
      <c r="E20" s="1"/>
      <c r="F20" s="1" t="s">
        <v>24</v>
      </c>
      <c r="G20" s="1" t="s">
        <v>37</v>
      </c>
      <c r="H20" s="2">
        <v>149.9</v>
      </c>
      <c r="I20" s="2">
        <v>129.9</v>
      </c>
      <c r="J20" s="2">
        <f>-(Tabell1[[#This Row],[Siste gyldig salgspris]]-Tabell1[[#This Row],[Ny redusert pris]])</f>
        <v>-20</v>
      </c>
      <c r="K20" s="1" t="s">
        <v>28</v>
      </c>
      <c r="L20" s="1" t="s">
        <v>43</v>
      </c>
    </row>
    <row r="21" spans="1:12" x14ac:dyDescent="0.2">
      <c r="A21" s="1">
        <v>7927401</v>
      </c>
      <c r="B21" s="1" t="s">
        <v>44</v>
      </c>
      <c r="C21" s="1">
        <v>2014</v>
      </c>
      <c r="D21" s="1" t="s">
        <v>13</v>
      </c>
      <c r="E21" s="1"/>
      <c r="F21" s="1" t="s">
        <v>24</v>
      </c>
      <c r="G21" s="1" t="s">
        <v>37</v>
      </c>
      <c r="H21" s="2">
        <v>459.9</v>
      </c>
      <c r="I21" s="2">
        <v>389.9</v>
      </c>
      <c r="J21" s="2">
        <f>-(Tabell1[[#This Row],[Siste gyldig salgspris]]-Tabell1[[#This Row],[Ny redusert pris]])</f>
        <v>-70</v>
      </c>
      <c r="K21" s="1" t="s">
        <v>28</v>
      </c>
      <c r="L21" s="1" t="s">
        <v>43</v>
      </c>
    </row>
    <row r="22" spans="1:12" x14ac:dyDescent="0.2">
      <c r="A22" s="1">
        <v>6984601</v>
      </c>
      <c r="B22" s="1" t="s">
        <v>45</v>
      </c>
      <c r="C22" s="1">
        <v>2014</v>
      </c>
      <c r="D22" s="1" t="s">
        <v>13</v>
      </c>
      <c r="E22" s="1"/>
      <c r="F22" s="1" t="s">
        <v>14</v>
      </c>
      <c r="G22" s="1" t="s">
        <v>37</v>
      </c>
      <c r="H22" s="2">
        <v>249.9</v>
      </c>
      <c r="I22" s="2">
        <v>219.9</v>
      </c>
      <c r="J22" s="2">
        <f>-(Tabell1[[#This Row],[Siste gyldig salgspris]]-Tabell1[[#This Row],[Ny redusert pris]])</f>
        <v>-30</v>
      </c>
      <c r="K22" s="1" t="s">
        <v>28</v>
      </c>
      <c r="L22" s="1" t="s">
        <v>43</v>
      </c>
    </row>
    <row r="23" spans="1:12" x14ac:dyDescent="0.2">
      <c r="A23" s="1">
        <v>7707301</v>
      </c>
      <c r="B23" s="1" t="s">
        <v>46</v>
      </c>
      <c r="C23" s="1">
        <v>2014</v>
      </c>
      <c r="D23" s="1" t="s">
        <v>13</v>
      </c>
      <c r="E23" s="1"/>
      <c r="F23" s="1" t="s">
        <v>19</v>
      </c>
      <c r="G23" s="1" t="s">
        <v>37</v>
      </c>
      <c r="H23" s="2">
        <v>179.9</v>
      </c>
      <c r="I23" s="2">
        <v>139.9</v>
      </c>
      <c r="J23" s="2">
        <f>-(Tabell1[[#This Row],[Siste gyldig salgspris]]-Tabell1[[#This Row],[Ny redusert pris]])</f>
        <v>-40</v>
      </c>
      <c r="K23" s="1" t="s">
        <v>28</v>
      </c>
      <c r="L23" s="1" t="s">
        <v>43</v>
      </c>
    </row>
    <row r="24" spans="1:12" x14ac:dyDescent="0.2">
      <c r="A24" s="1">
        <v>7763901</v>
      </c>
      <c r="B24" s="1" t="s">
        <v>47</v>
      </c>
      <c r="C24" s="1">
        <v>2016</v>
      </c>
      <c r="D24" s="1" t="s">
        <v>13</v>
      </c>
      <c r="E24" s="1"/>
      <c r="F24" s="1" t="s">
        <v>24</v>
      </c>
      <c r="G24" s="1" t="s">
        <v>26</v>
      </c>
      <c r="H24" s="2">
        <v>147.6</v>
      </c>
      <c r="I24" s="2">
        <v>95</v>
      </c>
      <c r="J24" s="2">
        <f>-(Tabell1[[#This Row],[Siste gyldig salgspris]]-Tabell1[[#This Row],[Ny redusert pris]])</f>
        <v>-52.599999999999994</v>
      </c>
      <c r="K24" s="1" t="s">
        <v>28</v>
      </c>
      <c r="L24" s="1" t="s">
        <v>48</v>
      </c>
    </row>
    <row r="25" spans="1:12" x14ac:dyDescent="0.2">
      <c r="A25" s="1">
        <v>264701</v>
      </c>
      <c r="B25" s="1" t="s">
        <v>49</v>
      </c>
      <c r="C25" s="1"/>
      <c r="D25" s="1" t="s">
        <v>13</v>
      </c>
      <c r="E25" s="1"/>
      <c r="F25" s="1" t="s">
        <v>50</v>
      </c>
      <c r="G25" s="1" t="s">
        <v>15</v>
      </c>
      <c r="H25" s="2">
        <v>1655</v>
      </c>
      <c r="I25" s="2">
        <v>1290</v>
      </c>
      <c r="J25" s="2">
        <f>-(Tabell1[[#This Row],[Siste gyldig salgspris]]-Tabell1[[#This Row],[Ny redusert pris]])</f>
        <v>-365</v>
      </c>
      <c r="K25" s="1" t="s">
        <v>28</v>
      </c>
      <c r="L25" s="1" t="s">
        <v>51</v>
      </c>
    </row>
    <row r="26" spans="1:12" x14ac:dyDescent="0.2">
      <c r="A26" s="1">
        <v>319002</v>
      </c>
      <c r="B26" s="1" t="s">
        <v>52</v>
      </c>
      <c r="C26" s="1">
        <v>1998</v>
      </c>
      <c r="D26" s="1" t="s">
        <v>13</v>
      </c>
      <c r="E26" s="1"/>
      <c r="F26" s="1" t="s">
        <v>53</v>
      </c>
      <c r="G26" s="1" t="s">
        <v>15</v>
      </c>
      <c r="H26" s="2">
        <v>327.9</v>
      </c>
      <c r="I26" s="2">
        <v>250.9</v>
      </c>
      <c r="J26" s="2">
        <f>-(Tabell1[[#This Row],[Siste gyldig salgspris]]-Tabell1[[#This Row],[Ny redusert pris]])</f>
        <v>-76.999999999999972</v>
      </c>
      <c r="K26" s="1" t="s">
        <v>28</v>
      </c>
      <c r="L26" s="1" t="s">
        <v>51</v>
      </c>
    </row>
    <row r="27" spans="1:12" x14ac:dyDescent="0.2">
      <c r="A27" s="1">
        <v>9497601</v>
      </c>
      <c r="B27" s="1" t="s">
        <v>54</v>
      </c>
      <c r="C27" s="1"/>
      <c r="D27" s="1" t="s">
        <v>13</v>
      </c>
      <c r="E27" s="1"/>
      <c r="F27" s="1" t="s">
        <v>55</v>
      </c>
      <c r="G27" s="1" t="s">
        <v>15</v>
      </c>
      <c r="H27" s="2">
        <v>1505</v>
      </c>
      <c r="I27" s="2">
        <v>1415</v>
      </c>
      <c r="J27" s="2">
        <f>-(Tabell1[[#This Row],[Siste gyldig salgspris]]-Tabell1[[#This Row],[Ny redusert pris]])</f>
        <v>-90</v>
      </c>
      <c r="K27" s="1" t="s">
        <v>28</v>
      </c>
      <c r="L27" s="1" t="s">
        <v>51</v>
      </c>
    </row>
    <row r="28" spans="1:12" x14ac:dyDescent="0.2">
      <c r="A28" s="1">
        <v>1862701</v>
      </c>
      <c r="B28" s="1" t="s">
        <v>56</v>
      </c>
      <c r="C28" s="1">
        <v>1969</v>
      </c>
      <c r="D28" s="1" t="s">
        <v>13</v>
      </c>
      <c r="E28" s="1"/>
      <c r="F28" s="1" t="s">
        <v>55</v>
      </c>
      <c r="G28" s="1" t="s">
        <v>15</v>
      </c>
      <c r="H28" s="2">
        <v>2455</v>
      </c>
      <c r="I28" s="2">
        <v>2295</v>
      </c>
      <c r="J28" s="2">
        <f>-(Tabell1[[#This Row],[Siste gyldig salgspris]]-Tabell1[[#This Row],[Ny redusert pris]])</f>
        <v>-160</v>
      </c>
      <c r="K28" s="1" t="s">
        <v>28</v>
      </c>
      <c r="L28" s="1" t="s">
        <v>51</v>
      </c>
    </row>
    <row r="29" spans="1:12" x14ac:dyDescent="0.2">
      <c r="A29" s="1">
        <v>3510901</v>
      </c>
      <c r="B29" s="1" t="s">
        <v>57</v>
      </c>
      <c r="C29" s="1">
        <v>1989</v>
      </c>
      <c r="D29" s="1" t="s">
        <v>13</v>
      </c>
      <c r="E29" s="1"/>
      <c r="F29" s="1" t="s">
        <v>55</v>
      </c>
      <c r="G29" s="1" t="s">
        <v>15</v>
      </c>
      <c r="H29" s="2">
        <v>1205</v>
      </c>
      <c r="I29" s="2">
        <v>995</v>
      </c>
      <c r="J29" s="2">
        <f>-(Tabell1[[#This Row],[Siste gyldig salgspris]]-Tabell1[[#This Row],[Ny redusert pris]])</f>
        <v>-210</v>
      </c>
      <c r="K29" s="1" t="s">
        <v>28</v>
      </c>
      <c r="L29" s="1" t="s">
        <v>51</v>
      </c>
    </row>
    <row r="30" spans="1:12" x14ac:dyDescent="0.2">
      <c r="A30" s="1">
        <v>7412301</v>
      </c>
      <c r="B30" s="1" t="s">
        <v>58</v>
      </c>
      <c r="C30" s="1"/>
      <c r="D30" s="1" t="s">
        <v>13</v>
      </c>
      <c r="E30" s="1"/>
      <c r="F30" s="1" t="s">
        <v>59</v>
      </c>
      <c r="G30" s="1" t="s">
        <v>60</v>
      </c>
      <c r="H30" s="2">
        <v>548.79999999999995</v>
      </c>
      <c r="I30" s="2">
        <v>529</v>
      </c>
      <c r="J30" s="2">
        <f>-(Tabell1[[#This Row],[Siste gyldig salgspris]]-Tabell1[[#This Row],[Ny redusert pris]])</f>
        <v>-19.799999999999955</v>
      </c>
      <c r="K30" s="1" t="s">
        <v>28</v>
      </c>
      <c r="L30" s="1" t="s">
        <v>51</v>
      </c>
    </row>
    <row r="31" spans="1:12" x14ac:dyDescent="0.2">
      <c r="A31" s="1">
        <v>10306201</v>
      </c>
      <c r="B31" s="1" t="s">
        <v>61</v>
      </c>
      <c r="C31" s="1"/>
      <c r="D31" s="1" t="s">
        <v>13</v>
      </c>
      <c r="E31" s="1"/>
      <c r="F31" s="1" t="s">
        <v>55</v>
      </c>
      <c r="G31" s="1" t="s">
        <v>15</v>
      </c>
      <c r="H31" s="2">
        <v>999.9</v>
      </c>
      <c r="I31" s="2">
        <v>899</v>
      </c>
      <c r="J31" s="2">
        <f>-(Tabell1[[#This Row],[Siste gyldig salgspris]]-Tabell1[[#This Row],[Ny redusert pris]])</f>
        <v>-100.89999999999998</v>
      </c>
      <c r="K31" s="1" t="s">
        <v>28</v>
      </c>
      <c r="L31" s="1" t="s">
        <v>51</v>
      </c>
    </row>
    <row r="32" spans="1:12" x14ac:dyDescent="0.2">
      <c r="A32" s="1">
        <v>9596602</v>
      </c>
      <c r="B32" s="1" t="s">
        <v>62</v>
      </c>
      <c r="C32" s="1">
        <v>2002</v>
      </c>
      <c r="D32" s="1" t="s">
        <v>13</v>
      </c>
      <c r="E32" s="1"/>
      <c r="F32" s="1" t="s">
        <v>55</v>
      </c>
      <c r="G32" s="1" t="s">
        <v>63</v>
      </c>
      <c r="H32" s="2">
        <v>524.9</v>
      </c>
      <c r="I32" s="2">
        <v>469</v>
      </c>
      <c r="J32" s="2">
        <f>-(Tabell1[[#This Row],[Siste gyldig salgspris]]-Tabell1[[#This Row],[Ny redusert pris]])</f>
        <v>-55.899999999999977</v>
      </c>
      <c r="K32" s="1" t="s">
        <v>28</v>
      </c>
      <c r="L32" s="1" t="s">
        <v>51</v>
      </c>
    </row>
    <row r="33" spans="1:12" x14ac:dyDescent="0.2">
      <c r="A33" s="1">
        <v>5285102</v>
      </c>
      <c r="B33" s="1" t="s">
        <v>64</v>
      </c>
      <c r="C33" s="1"/>
      <c r="D33" s="1" t="s">
        <v>13</v>
      </c>
      <c r="E33" s="1"/>
      <c r="F33" s="1" t="s">
        <v>55</v>
      </c>
      <c r="G33" s="1" t="s">
        <v>63</v>
      </c>
      <c r="H33" s="2">
        <v>449.9</v>
      </c>
      <c r="I33" s="2">
        <v>399</v>
      </c>
      <c r="J33" s="2">
        <f>-(Tabell1[[#This Row],[Siste gyldig salgspris]]-Tabell1[[#This Row],[Ny redusert pris]])</f>
        <v>-50.899999999999977</v>
      </c>
      <c r="K33" s="1" t="s">
        <v>28</v>
      </c>
      <c r="L33" s="1" t="s">
        <v>51</v>
      </c>
    </row>
    <row r="34" spans="1:12" x14ac:dyDescent="0.2">
      <c r="A34" s="1">
        <v>9584502</v>
      </c>
      <c r="B34" s="1" t="s">
        <v>65</v>
      </c>
      <c r="C34" s="1"/>
      <c r="D34" s="1" t="s">
        <v>13</v>
      </c>
      <c r="E34" s="1"/>
      <c r="F34" s="1" t="s">
        <v>55</v>
      </c>
      <c r="G34" s="1" t="s">
        <v>63</v>
      </c>
      <c r="H34" s="2">
        <v>424.9</v>
      </c>
      <c r="I34" s="2">
        <v>359</v>
      </c>
      <c r="J34" s="2">
        <f>-(Tabell1[[#This Row],[Siste gyldig salgspris]]-Tabell1[[#This Row],[Ny redusert pris]])</f>
        <v>-65.899999999999977</v>
      </c>
      <c r="K34" s="1" t="s">
        <v>28</v>
      </c>
      <c r="L34" s="1" t="s">
        <v>51</v>
      </c>
    </row>
    <row r="35" spans="1:12" x14ac:dyDescent="0.2">
      <c r="A35" s="1">
        <v>9584602</v>
      </c>
      <c r="B35" s="1" t="s">
        <v>66</v>
      </c>
      <c r="C35" s="1"/>
      <c r="D35" s="1" t="s">
        <v>13</v>
      </c>
      <c r="E35" s="1"/>
      <c r="F35" s="1" t="s">
        <v>55</v>
      </c>
      <c r="G35" s="1" t="s">
        <v>63</v>
      </c>
      <c r="H35" s="2">
        <v>424.9</v>
      </c>
      <c r="I35" s="2">
        <v>369</v>
      </c>
      <c r="J35" s="2">
        <f>-(Tabell1[[#This Row],[Siste gyldig salgspris]]-Tabell1[[#This Row],[Ny redusert pris]])</f>
        <v>-55.899999999999977</v>
      </c>
      <c r="K35" s="1" t="s">
        <v>28</v>
      </c>
      <c r="L35" s="1" t="s">
        <v>51</v>
      </c>
    </row>
    <row r="36" spans="1:12" x14ac:dyDescent="0.2">
      <c r="A36" s="1">
        <v>5285202</v>
      </c>
      <c r="B36" s="1" t="s">
        <v>67</v>
      </c>
      <c r="C36" s="1"/>
      <c r="D36" s="1" t="s">
        <v>13</v>
      </c>
      <c r="E36" s="1"/>
      <c r="F36" s="1" t="s">
        <v>55</v>
      </c>
      <c r="G36" s="1" t="s">
        <v>63</v>
      </c>
      <c r="H36" s="2">
        <v>464.9</v>
      </c>
      <c r="I36" s="2">
        <v>399</v>
      </c>
      <c r="J36" s="2">
        <f>-(Tabell1[[#This Row],[Siste gyldig salgspris]]-Tabell1[[#This Row],[Ny redusert pris]])</f>
        <v>-65.899999999999977</v>
      </c>
      <c r="K36" s="1" t="s">
        <v>28</v>
      </c>
      <c r="L36" s="1" t="s">
        <v>51</v>
      </c>
    </row>
    <row r="37" spans="1:12" x14ac:dyDescent="0.2">
      <c r="A37" s="1">
        <v>5482401</v>
      </c>
      <c r="B37" s="1" t="s">
        <v>68</v>
      </c>
      <c r="C37" s="1">
        <v>2014</v>
      </c>
      <c r="D37" s="1" t="s">
        <v>13</v>
      </c>
      <c r="E37" s="1"/>
      <c r="F37" s="1" t="s">
        <v>14</v>
      </c>
      <c r="G37" s="1" t="s">
        <v>15</v>
      </c>
      <c r="H37" s="2">
        <v>284.89999999999998</v>
      </c>
      <c r="I37" s="2">
        <v>234.9</v>
      </c>
      <c r="J37" s="2">
        <f>-(Tabell1[[#This Row],[Siste gyldig salgspris]]-Tabell1[[#This Row],[Ny redusert pris]])</f>
        <v>-49.999999999999972</v>
      </c>
      <c r="K37" s="1" t="s">
        <v>28</v>
      </c>
      <c r="L37" s="1" t="s">
        <v>69</v>
      </c>
    </row>
    <row r="38" spans="1:12" x14ac:dyDescent="0.2">
      <c r="A38" s="1">
        <v>7358601</v>
      </c>
      <c r="B38" s="1" t="s">
        <v>70</v>
      </c>
      <c r="C38" s="1">
        <v>2014</v>
      </c>
      <c r="D38" s="1" t="s">
        <v>13</v>
      </c>
      <c r="E38" s="1"/>
      <c r="F38" s="1" t="s">
        <v>14</v>
      </c>
      <c r="G38" s="1" t="s">
        <v>15</v>
      </c>
      <c r="H38" s="2">
        <v>249.9</v>
      </c>
      <c r="I38" s="2">
        <v>199.9</v>
      </c>
      <c r="J38" s="2">
        <f>-(Tabell1[[#This Row],[Siste gyldig salgspris]]-Tabell1[[#This Row],[Ny redusert pris]])</f>
        <v>-50</v>
      </c>
      <c r="K38" s="1" t="s">
        <v>28</v>
      </c>
      <c r="L38" s="1" t="s">
        <v>69</v>
      </c>
    </row>
    <row r="39" spans="1:12" x14ac:dyDescent="0.2">
      <c r="A39" s="1">
        <v>7881801</v>
      </c>
      <c r="B39" s="1" t="s">
        <v>71</v>
      </c>
      <c r="C39" s="1">
        <v>2016</v>
      </c>
      <c r="D39" s="1" t="s">
        <v>13</v>
      </c>
      <c r="E39" s="1"/>
      <c r="F39" s="1" t="s">
        <v>14</v>
      </c>
      <c r="G39" s="1" t="s">
        <v>72</v>
      </c>
      <c r="H39" s="2">
        <v>289.89999999999998</v>
      </c>
      <c r="I39" s="2">
        <v>219.9</v>
      </c>
      <c r="J39" s="2">
        <f>-(Tabell1[[#This Row],[Siste gyldig salgspris]]-Tabell1[[#This Row],[Ny redusert pris]])</f>
        <v>-69.999999999999972</v>
      </c>
      <c r="K39" s="1" t="s">
        <v>28</v>
      </c>
      <c r="L39" s="1" t="s">
        <v>69</v>
      </c>
    </row>
    <row r="40" spans="1:12" x14ac:dyDescent="0.2">
      <c r="A40" s="1">
        <v>7881701</v>
      </c>
      <c r="B40" s="1" t="s">
        <v>73</v>
      </c>
      <c r="C40" s="1">
        <v>2016</v>
      </c>
      <c r="D40" s="1" t="s">
        <v>13</v>
      </c>
      <c r="E40" s="1"/>
      <c r="F40" s="1" t="s">
        <v>24</v>
      </c>
      <c r="G40" s="1" t="s">
        <v>72</v>
      </c>
      <c r="H40" s="2">
        <v>289.89999999999998</v>
      </c>
      <c r="I40" s="2">
        <v>219.9</v>
      </c>
      <c r="J40" s="2">
        <f>-(Tabell1[[#This Row],[Siste gyldig salgspris]]-Tabell1[[#This Row],[Ny redusert pris]])</f>
        <v>-69.999999999999972</v>
      </c>
      <c r="K40" s="1" t="s">
        <v>28</v>
      </c>
      <c r="L40" s="1" t="s">
        <v>69</v>
      </c>
    </row>
    <row r="41" spans="1:12" x14ac:dyDescent="0.2">
      <c r="A41" s="1">
        <v>7881901</v>
      </c>
      <c r="B41" s="1" t="s">
        <v>74</v>
      </c>
      <c r="C41" s="1">
        <v>2016</v>
      </c>
      <c r="D41" s="1" t="s">
        <v>13</v>
      </c>
      <c r="E41" s="1"/>
      <c r="F41" s="1" t="s">
        <v>24</v>
      </c>
      <c r="G41" s="1" t="s">
        <v>72</v>
      </c>
      <c r="H41" s="2">
        <v>289.89999999999998</v>
      </c>
      <c r="I41" s="2">
        <v>219.9</v>
      </c>
      <c r="J41" s="2">
        <f>-(Tabell1[[#This Row],[Siste gyldig salgspris]]-Tabell1[[#This Row],[Ny redusert pris]])</f>
        <v>-69.999999999999972</v>
      </c>
      <c r="K41" s="1" t="s">
        <v>28</v>
      </c>
      <c r="L41" s="1" t="s">
        <v>69</v>
      </c>
    </row>
    <row r="42" spans="1:12" x14ac:dyDescent="0.2">
      <c r="A42" s="1">
        <v>994501</v>
      </c>
      <c r="B42" s="1" t="s">
        <v>75</v>
      </c>
      <c r="C42" s="1">
        <v>2012</v>
      </c>
      <c r="D42" s="1" t="s">
        <v>13</v>
      </c>
      <c r="E42" s="1"/>
      <c r="F42" s="1" t="s">
        <v>14</v>
      </c>
      <c r="G42" s="1" t="s">
        <v>26</v>
      </c>
      <c r="H42" s="2">
        <v>224.6</v>
      </c>
      <c r="I42" s="2">
        <v>209</v>
      </c>
      <c r="J42" s="2">
        <f>-(Tabell1[[#This Row],[Siste gyldig salgspris]]-Tabell1[[#This Row],[Ny redusert pris]])</f>
        <v>-15.599999999999994</v>
      </c>
      <c r="K42" s="1" t="s">
        <v>28</v>
      </c>
      <c r="L42" s="1" t="s">
        <v>76</v>
      </c>
    </row>
    <row r="43" spans="1:12" x14ac:dyDescent="0.2">
      <c r="A43" s="1">
        <v>802301</v>
      </c>
      <c r="B43" s="1" t="s">
        <v>77</v>
      </c>
      <c r="C43" s="1">
        <v>2010</v>
      </c>
      <c r="D43" s="1" t="s">
        <v>13</v>
      </c>
      <c r="E43" s="1"/>
      <c r="F43" s="1" t="s">
        <v>14</v>
      </c>
      <c r="G43" s="1" t="s">
        <v>26</v>
      </c>
      <c r="H43" s="2">
        <v>199.9</v>
      </c>
      <c r="I43" s="2">
        <v>189</v>
      </c>
      <c r="J43" s="2">
        <f>-(Tabell1[[#This Row],[Siste gyldig salgspris]]-Tabell1[[#This Row],[Ny redusert pris]])</f>
        <v>-10.900000000000006</v>
      </c>
      <c r="K43" s="1" t="s">
        <v>28</v>
      </c>
      <c r="L43" s="1" t="s">
        <v>76</v>
      </c>
    </row>
    <row r="44" spans="1:12" x14ac:dyDescent="0.2">
      <c r="A44" s="1">
        <v>1496201</v>
      </c>
      <c r="B44" s="1" t="s">
        <v>78</v>
      </c>
      <c r="C44" s="1">
        <v>2012</v>
      </c>
      <c r="D44" s="1" t="s">
        <v>13</v>
      </c>
      <c r="E44" s="1"/>
      <c r="F44" s="1" t="s">
        <v>14</v>
      </c>
      <c r="G44" s="1" t="s">
        <v>79</v>
      </c>
      <c r="H44" s="2">
        <v>365</v>
      </c>
      <c r="I44" s="2">
        <v>319</v>
      </c>
      <c r="J44" s="2">
        <f>-(Tabell1[[#This Row],[Siste gyldig salgspris]]-Tabell1[[#This Row],[Ny redusert pris]])</f>
        <v>-46</v>
      </c>
      <c r="K44" s="1" t="s">
        <v>28</v>
      </c>
      <c r="L44" s="1" t="s">
        <v>76</v>
      </c>
    </row>
    <row r="45" spans="1:12" x14ac:dyDescent="0.2">
      <c r="A45" s="1">
        <v>1533301</v>
      </c>
      <c r="B45" s="1" t="s">
        <v>80</v>
      </c>
      <c r="C45" s="1">
        <v>2013</v>
      </c>
      <c r="D45" s="1" t="s">
        <v>13</v>
      </c>
      <c r="E45" s="1"/>
      <c r="F45" s="1" t="s">
        <v>14</v>
      </c>
      <c r="G45" s="1" t="s">
        <v>15</v>
      </c>
      <c r="H45" s="2">
        <v>149.9</v>
      </c>
      <c r="I45" s="2">
        <v>119.9</v>
      </c>
      <c r="J45" s="2">
        <f>-(Tabell1[[#This Row],[Siste gyldig salgspris]]-Tabell1[[#This Row],[Ny redusert pris]])</f>
        <v>-30</v>
      </c>
      <c r="K45" s="1" t="s">
        <v>28</v>
      </c>
      <c r="L45" s="1" t="s">
        <v>81</v>
      </c>
    </row>
    <row r="46" spans="1:12" x14ac:dyDescent="0.2">
      <c r="A46" s="1">
        <v>7605101</v>
      </c>
      <c r="B46" s="1" t="s">
        <v>82</v>
      </c>
      <c r="C46" s="1">
        <v>2016</v>
      </c>
      <c r="D46" s="1" t="s">
        <v>13</v>
      </c>
      <c r="E46" s="1"/>
      <c r="F46" s="1" t="s">
        <v>24</v>
      </c>
      <c r="G46" s="1" t="s">
        <v>15</v>
      </c>
      <c r="H46" s="2">
        <v>189.9</v>
      </c>
      <c r="I46" s="2">
        <v>149.9</v>
      </c>
      <c r="J46" s="2">
        <f>-(Tabell1[[#This Row],[Siste gyldig salgspris]]-Tabell1[[#This Row],[Ny redusert pris]])</f>
        <v>-40</v>
      </c>
      <c r="K46" s="1" t="s">
        <v>28</v>
      </c>
      <c r="L46" s="1" t="s">
        <v>81</v>
      </c>
    </row>
    <row r="47" spans="1:12" x14ac:dyDescent="0.2">
      <c r="A47" s="1">
        <v>1863701</v>
      </c>
      <c r="B47" s="1" t="s">
        <v>83</v>
      </c>
      <c r="C47" s="1">
        <v>2015</v>
      </c>
      <c r="D47" s="1" t="s">
        <v>13</v>
      </c>
      <c r="E47" s="1"/>
      <c r="F47" s="1" t="s">
        <v>24</v>
      </c>
      <c r="G47" s="1" t="s">
        <v>37</v>
      </c>
      <c r="H47" s="2">
        <v>200</v>
      </c>
      <c r="I47" s="2">
        <v>139.9</v>
      </c>
      <c r="J47" s="2">
        <f>-(Tabell1[[#This Row],[Siste gyldig salgspris]]-Tabell1[[#This Row],[Ny redusert pris]])</f>
        <v>-60.099999999999994</v>
      </c>
      <c r="K47" s="1" t="s">
        <v>28</v>
      </c>
      <c r="L47" s="1" t="s">
        <v>81</v>
      </c>
    </row>
  </sheetData>
  <conditionalFormatting sqref="A1">
    <cfRule type="duplicateValues" dxfId="19" priority="3"/>
  </conditionalFormatting>
  <conditionalFormatting sqref="A1:A5 A7:A17">
    <cfRule type="duplicateValues" dxfId="18" priority="2"/>
  </conditionalFormatting>
  <conditionalFormatting sqref="A6">
    <cfRule type="duplicateValues" dxfId="17" priority="1"/>
  </conditionalFormatting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6756168E9D51F4884422AF8811BC745" ma:contentTypeVersion="8" ma:contentTypeDescription="Opprett et nytt dokument." ma:contentTypeScope="" ma:versionID="dc33c630895b05e264dc30e6fdc42b42">
  <xsd:schema xmlns:xsd="http://www.w3.org/2001/XMLSchema" xmlns:xs="http://www.w3.org/2001/XMLSchema" xmlns:p="http://schemas.microsoft.com/office/2006/metadata/properties" xmlns:ns2="38017dbb-a32a-40e8-9f02-a412e9e1a8ab" xmlns:ns3="bb9e497e-50d1-499c-ab9b-a1dd365e5d32" targetNamespace="http://schemas.microsoft.com/office/2006/metadata/properties" ma:root="true" ma:fieldsID="55faa867e583987a199f83add709e19f" ns2:_="" ns3:_="">
    <xsd:import namespace="38017dbb-a32a-40e8-9f02-a412e9e1a8ab"/>
    <xsd:import namespace="bb9e497e-50d1-499c-ab9b-a1dd365e5d3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017dbb-a32a-40e8-9f02-a412e9e1a8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9e497e-50d1-499c-ab9b-a1dd365e5d3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200703C-8531-41FF-A2C6-AB0E3D6232B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8C07D6D-BE95-4CFD-97D1-60AFEB708C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8017dbb-a32a-40e8-9f02-a412e9e1a8ab"/>
    <ds:schemaRef ds:uri="bb9e497e-50d1-499c-ab9b-a1dd365e5d3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EB9AA1C-1585-40CD-9246-A4BFD03E1955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Strand, Mats Erik</dc:creator>
  <cp:keywords/>
  <dc:description/>
  <cp:lastModifiedBy>Microsoft Office-bruker</cp:lastModifiedBy>
  <cp:revision/>
  <dcterms:created xsi:type="dcterms:W3CDTF">2019-01-17T09:17:14Z</dcterms:created>
  <dcterms:modified xsi:type="dcterms:W3CDTF">2019-03-03T10:02:45Z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0x010100C6756168E9D51F4884422AF8811BC745</vt:lpwstr>
  </property>
</Properties>
</file>